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05" yWindow="2625" windowWidth="20700" windowHeight="11760" tabRatio="740"/>
  </bookViews>
  <sheets>
    <sheet name="C.Valenciana por prov. 2021" sheetId="7" r:id="rId1"/>
    <sheet name="C.Valenciana por prov. 2020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"/>
  <c r="N16" s="1"/>
  <c r="I16"/>
  <c r="M16" s="1"/>
  <c r="H16"/>
  <c r="L16" s="1"/>
  <c r="G16"/>
  <c r="K16" s="1"/>
  <c r="F16"/>
  <c r="E16"/>
  <c r="D16"/>
  <c r="C16"/>
  <c r="N15"/>
  <c r="M15"/>
  <c r="L15"/>
  <c r="K15"/>
  <c r="N14"/>
  <c r="M14"/>
  <c r="L14"/>
  <c r="K14"/>
  <c r="N13"/>
  <c r="M13"/>
  <c r="L13"/>
  <c r="K13"/>
  <c r="J8"/>
  <c r="I8"/>
  <c r="H8"/>
  <c r="G8"/>
  <c r="G3"/>
  <c r="J16" i="7"/>
  <c r="N16" s="1"/>
  <c r="I16"/>
  <c r="M16" s="1"/>
  <c r="H16"/>
  <c r="L16" s="1"/>
  <c r="G16"/>
  <c r="K16" s="1"/>
  <c r="F16"/>
  <c r="E16"/>
  <c r="D16"/>
  <c r="C16"/>
  <c r="N15"/>
  <c r="M15"/>
  <c r="L15"/>
  <c r="K15"/>
  <c r="N14"/>
  <c r="M14"/>
  <c r="L14"/>
  <c r="K14"/>
  <c r="N13"/>
  <c r="M13"/>
  <c r="L13"/>
  <c r="K13"/>
  <c r="J8"/>
  <c r="I8"/>
  <c r="H8"/>
  <c r="G8"/>
  <c r="G3"/>
</calcChain>
</file>

<file path=xl/sharedStrings.xml><?xml version="1.0" encoding="utf-8"?>
<sst xmlns="http://schemas.openxmlformats.org/spreadsheetml/2006/main" count="84" uniqueCount="29">
  <si>
    <t>Número de envíos estudiados:</t>
  </si>
  <si>
    <t>Nº CV total</t>
  </si>
  <si>
    <t>Nº CV viv</t>
  </si>
  <si>
    <t>Nº Hip total</t>
  </si>
  <si>
    <t>Nº Hip viv</t>
  </si>
  <si>
    <t>Mes/Año</t>
  </si>
  <si>
    <t>Número total</t>
  </si>
  <si>
    <t>Total</t>
  </si>
  <si>
    <t>VALENCIA</t>
  </si>
  <si>
    <t>Compraventas</t>
  </si>
  <si>
    <t>Hipotecas</t>
  </si>
  <si>
    <t>Viviendas</t>
  </si>
  <si>
    <t>(sobre 132)</t>
  </si>
  <si>
    <t>Provincia</t>
  </si>
  <si>
    <t>ALICANTE</t>
  </si>
  <si>
    <t>CASTELLON</t>
  </si>
  <si>
    <t>TOTAL C: VALENCIANA</t>
  </si>
  <si>
    <t>Variación sobre 2020</t>
  </si>
  <si>
    <t>Variación sobre 2021</t>
  </si>
  <si>
    <t>Variación 2022/2021</t>
  </si>
  <si>
    <t>Variación 2022/2020</t>
  </si>
  <si>
    <t>Comparativa Febrero 2021 - Febrero 2022 (Comunidad Valenciana)</t>
  </si>
  <si>
    <t>Febrero 2021</t>
  </si>
  <si>
    <t>Febrero 2022</t>
  </si>
  <si>
    <t>Febrero de 2021</t>
  </si>
  <si>
    <t>Febrero de 2022</t>
  </si>
  <si>
    <t>Comparativa Febrero 2020 - Febrero 2022 (Comunidad Valenciana)</t>
  </si>
  <si>
    <t>Febrero 2020</t>
  </si>
  <si>
    <t>Febrero de 2020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</si>
</sst>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eo Sans Std Medium"/>
      <family val="2"/>
    </font>
    <font>
      <sz val="11"/>
      <color theme="1"/>
      <name val="Neo Sans Std"/>
      <family val="2"/>
    </font>
    <font>
      <sz val="14"/>
      <color theme="0"/>
      <name val="Neo Sans Std Medium"/>
      <family val="2"/>
    </font>
    <font>
      <sz val="11"/>
      <color theme="0"/>
      <name val="Neo Sans Std Medium"/>
      <family val="2"/>
    </font>
    <font>
      <sz val="12"/>
      <color theme="0"/>
      <name val="Neo Sans Std Medium"/>
      <family val="2"/>
    </font>
    <font>
      <sz val="11"/>
      <color theme="0" tint="-0.14999847407452621"/>
      <name val="Neo Sans Std"/>
      <family val="2"/>
    </font>
    <font>
      <sz val="9"/>
      <color theme="0"/>
      <name val="Neo Sans Std Medium"/>
      <family val="2"/>
    </font>
    <font>
      <sz val="10"/>
      <color theme="0"/>
      <name val="Neo Sans Std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AF1E2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 style="thin">
        <color theme="0" tint="-0.14993743705557422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164" fontId="6" fillId="2" borderId="5" xfId="1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0" borderId="0" xfId="0" applyFont="1"/>
    <xf numFmtId="0" fontId="5" fillId="2" borderId="6" xfId="0" applyFont="1" applyFill="1" applyBorder="1"/>
    <xf numFmtId="164" fontId="3" fillId="4" borderId="6" xfId="1" applyNumberFormat="1" applyFont="1" applyFill="1" applyBorder="1"/>
    <xf numFmtId="3" fontId="3" fillId="4" borderId="6" xfId="0" applyNumberFormat="1" applyFont="1" applyFill="1" applyBorder="1"/>
    <xf numFmtId="0" fontId="5" fillId="2" borderId="7" xfId="0" applyFont="1" applyFill="1" applyBorder="1" applyAlignment="1">
      <alignment vertical="center"/>
    </xf>
    <xf numFmtId="0" fontId="5" fillId="2" borderId="13" xfId="0" quotePrefix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17" fontId="5" fillId="2" borderId="13" xfId="0" quotePrefix="1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AF1E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7"/>
  <sheetViews>
    <sheetView tabSelected="1" topLeftCell="A7" workbookViewId="0">
      <selection activeCell="H21" sqref="H21"/>
    </sheetView>
  </sheetViews>
  <sheetFormatPr baseColWidth="10" defaultRowHeight="16.5" customHeight="1"/>
  <cols>
    <col min="1" max="1" width="3" style="1" customWidth="1"/>
    <col min="2" max="2" width="33.140625" style="1" customWidth="1"/>
    <col min="3" max="3" width="11.42578125" style="1"/>
    <col min="4" max="11" width="12.85546875" style="1" customWidth="1"/>
    <col min="12" max="16384" width="11.42578125" style="1"/>
  </cols>
  <sheetData>
    <row r="2" spans="2:14" ht="16.5" customHeight="1" thickBot="1">
      <c r="B2" s="22" t="s">
        <v>21</v>
      </c>
      <c r="C2" s="22"/>
      <c r="D2" s="22"/>
      <c r="E2" s="22"/>
      <c r="F2" s="22"/>
      <c r="G2" s="22"/>
      <c r="H2" s="20"/>
      <c r="I2" s="20"/>
      <c r="J2" s="20"/>
      <c r="K2" s="20"/>
      <c r="L2" s="20"/>
      <c r="M2" s="20"/>
      <c r="N2" s="20"/>
    </row>
    <row r="3" spans="2:14" ht="16.5" customHeight="1">
      <c r="B3" s="23" t="s">
        <v>0</v>
      </c>
      <c r="C3" s="23"/>
      <c r="D3" s="24"/>
      <c r="E3" s="18">
        <v>128</v>
      </c>
      <c r="F3" s="8" t="s">
        <v>12</v>
      </c>
      <c r="G3" s="2">
        <f>E3/132</f>
        <v>0.96969696969696972</v>
      </c>
      <c r="H3" s="21"/>
      <c r="I3" s="20"/>
      <c r="J3" s="20"/>
      <c r="K3" s="20"/>
      <c r="L3" s="20"/>
      <c r="M3" s="20"/>
      <c r="N3" s="20"/>
    </row>
    <row r="4" spans="2:14" ht="16.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2:14" ht="16.5" customHeight="1" thickBot="1">
      <c r="B5" s="16"/>
      <c r="C5" s="25" t="s">
        <v>6</v>
      </c>
      <c r="D5" s="25"/>
      <c r="E5" s="25"/>
      <c r="F5" s="25"/>
      <c r="G5" s="25" t="s">
        <v>18</v>
      </c>
      <c r="H5" s="25"/>
      <c r="I5" s="25"/>
      <c r="J5" s="26"/>
      <c r="K5" s="20"/>
      <c r="L5" s="20"/>
      <c r="M5" s="20"/>
      <c r="N5" s="20"/>
    </row>
    <row r="6" spans="2:14" ht="16.5" customHeight="1" thickBot="1">
      <c r="B6" s="13" t="s">
        <v>5</v>
      </c>
      <c r="C6" s="9" t="s">
        <v>1</v>
      </c>
      <c r="D6" s="10" t="s">
        <v>2</v>
      </c>
      <c r="E6" s="10" t="s">
        <v>3</v>
      </c>
      <c r="F6" s="10" t="s">
        <v>4</v>
      </c>
      <c r="G6" s="10" t="s">
        <v>1</v>
      </c>
      <c r="H6" s="10" t="s">
        <v>2</v>
      </c>
      <c r="I6" s="10" t="s">
        <v>3</v>
      </c>
      <c r="J6" s="11" t="s">
        <v>4</v>
      </c>
      <c r="K6" s="20"/>
      <c r="L6" s="20"/>
      <c r="M6" s="20"/>
      <c r="N6" s="20"/>
    </row>
    <row r="7" spans="2:14" ht="16.5" customHeight="1" thickBot="1">
      <c r="B7" s="17" t="s">
        <v>22</v>
      </c>
      <c r="C7" s="3">
        <v>11543</v>
      </c>
      <c r="D7" s="4">
        <v>5727</v>
      </c>
      <c r="E7" s="4">
        <v>4914</v>
      </c>
      <c r="F7" s="4">
        <v>3594</v>
      </c>
      <c r="G7" s="6"/>
      <c r="H7" s="6"/>
      <c r="I7" s="6"/>
      <c r="J7" s="7"/>
      <c r="K7" s="20"/>
      <c r="L7" s="20"/>
      <c r="M7" s="20"/>
      <c r="N7" s="20"/>
    </row>
    <row r="8" spans="2:14" ht="16.5" customHeight="1" thickBot="1">
      <c r="B8" s="19" t="s">
        <v>23</v>
      </c>
      <c r="C8" s="3">
        <v>15207</v>
      </c>
      <c r="D8" s="4">
        <v>7778</v>
      </c>
      <c r="E8" s="4">
        <v>5481</v>
      </c>
      <c r="F8" s="4">
        <v>4110</v>
      </c>
      <c r="G8" s="5">
        <f>C8/C7-1</f>
        <v>0.31742181408645931</v>
      </c>
      <c r="H8" s="5">
        <f>D8/D7-1</f>
        <v>0.35812816483324594</v>
      </c>
      <c r="I8" s="5">
        <f>E8/E7-1</f>
        <v>0.11538461538461542</v>
      </c>
      <c r="J8" s="5">
        <f>F8/F7-1</f>
        <v>0.14357262103505852</v>
      </c>
      <c r="K8" s="20"/>
      <c r="L8" s="20"/>
      <c r="M8" s="20"/>
      <c r="N8" s="20"/>
    </row>
    <row r="9" spans="2:14" ht="16.5" customHeight="1" thickBo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2:14" s="12" customFormat="1" ht="15" thickBot="1">
      <c r="B10" s="13"/>
      <c r="C10" s="27" t="s">
        <v>24</v>
      </c>
      <c r="D10" s="27"/>
      <c r="E10" s="27"/>
      <c r="F10" s="27"/>
      <c r="G10" s="27" t="s">
        <v>25</v>
      </c>
      <c r="H10" s="27"/>
      <c r="I10" s="27"/>
      <c r="J10" s="27"/>
      <c r="K10" s="27" t="s">
        <v>19</v>
      </c>
      <c r="L10" s="27"/>
      <c r="M10" s="27"/>
      <c r="N10" s="27"/>
    </row>
    <row r="11" spans="2:14" s="12" customFormat="1" ht="15" thickBot="1">
      <c r="B11" s="13"/>
      <c r="C11" s="27" t="s">
        <v>9</v>
      </c>
      <c r="D11" s="27"/>
      <c r="E11" s="27" t="s">
        <v>10</v>
      </c>
      <c r="F11" s="27"/>
      <c r="G11" s="27" t="s">
        <v>9</v>
      </c>
      <c r="H11" s="27"/>
      <c r="I11" s="27" t="s">
        <v>10</v>
      </c>
      <c r="J11" s="27"/>
      <c r="K11" s="27" t="s">
        <v>9</v>
      </c>
      <c r="L11" s="27"/>
      <c r="M11" s="27" t="s">
        <v>10</v>
      </c>
      <c r="N11" s="27"/>
    </row>
    <row r="12" spans="2:14" s="12" customFormat="1" ht="15" thickBot="1">
      <c r="B12" s="13" t="s">
        <v>13</v>
      </c>
      <c r="C12" s="13" t="s">
        <v>7</v>
      </c>
      <c r="D12" s="13" t="s">
        <v>11</v>
      </c>
      <c r="E12" s="13" t="s">
        <v>7</v>
      </c>
      <c r="F12" s="13" t="s">
        <v>11</v>
      </c>
      <c r="G12" s="13" t="s">
        <v>7</v>
      </c>
      <c r="H12" s="13" t="s">
        <v>11</v>
      </c>
      <c r="I12" s="13" t="s">
        <v>7</v>
      </c>
      <c r="J12" s="13" t="s">
        <v>11</v>
      </c>
      <c r="K12" s="13" t="s">
        <v>7</v>
      </c>
      <c r="L12" s="13" t="s">
        <v>11</v>
      </c>
      <c r="M12" s="13" t="s">
        <v>7</v>
      </c>
      <c r="N12" s="13" t="s">
        <v>11</v>
      </c>
    </row>
    <row r="13" spans="2:14" s="12" customFormat="1" ht="15" thickBot="1">
      <c r="B13" s="13" t="s">
        <v>14</v>
      </c>
      <c r="C13" s="15">
        <v>4785</v>
      </c>
      <c r="D13" s="15">
        <v>2606</v>
      </c>
      <c r="E13" s="15">
        <v>2163</v>
      </c>
      <c r="F13" s="15">
        <v>1569</v>
      </c>
      <c r="G13" s="15">
        <v>6732</v>
      </c>
      <c r="H13" s="15">
        <v>3763</v>
      </c>
      <c r="I13" s="15">
        <v>1899</v>
      </c>
      <c r="J13" s="15">
        <v>1417</v>
      </c>
      <c r="K13" s="14">
        <f>G13/C13-1</f>
        <v>0.40689655172413786</v>
      </c>
      <c r="L13" s="14">
        <f t="shared" ref="L13:N15" si="0">H13/D13-1</f>
        <v>0.44397544128933242</v>
      </c>
      <c r="M13" s="14">
        <f t="shared" si="0"/>
        <v>-0.12205270457697637</v>
      </c>
      <c r="N13" s="14">
        <f t="shared" si="0"/>
        <v>-9.6876991714467842E-2</v>
      </c>
    </row>
    <row r="14" spans="2:14" s="12" customFormat="1" ht="15" thickBot="1">
      <c r="B14" s="13" t="s">
        <v>15</v>
      </c>
      <c r="C14" s="15">
        <v>1778</v>
      </c>
      <c r="D14" s="15">
        <v>725</v>
      </c>
      <c r="E14" s="15">
        <v>548</v>
      </c>
      <c r="F14" s="15">
        <v>400</v>
      </c>
      <c r="G14" s="15">
        <v>2031</v>
      </c>
      <c r="H14" s="15">
        <v>938</v>
      </c>
      <c r="I14" s="15">
        <v>632</v>
      </c>
      <c r="J14" s="15">
        <v>474</v>
      </c>
      <c r="K14" s="14">
        <f t="shared" ref="K14:N16" si="1">G14/C14-1</f>
        <v>0.14229471316085496</v>
      </c>
      <c r="L14" s="14">
        <f t="shared" si="0"/>
        <v>0.29379310344827592</v>
      </c>
      <c r="M14" s="14">
        <f t="shared" si="0"/>
        <v>0.15328467153284664</v>
      </c>
      <c r="N14" s="14">
        <f t="shared" si="0"/>
        <v>0.18500000000000005</v>
      </c>
    </row>
    <row r="15" spans="2:14" s="12" customFormat="1" ht="15" thickBot="1">
      <c r="B15" s="13" t="s">
        <v>8</v>
      </c>
      <c r="C15" s="15">
        <v>4980</v>
      </c>
      <c r="D15" s="15">
        <v>2396</v>
      </c>
      <c r="E15" s="15">
        <v>2203</v>
      </c>
      <c r="F15" s="15">
        <v>1625</v>
      </c>
      <c r="G15" s="15">
        <v>6444</v>
      </c>
      <c r="H15" s="15">
        <v>3077</v>
      </c>
      <c r="I15" s="15">
        <v>2950</v>
      </c>
      <c r="J15" s="15">
        <v>2219</v>
      </c>
      <c r="K15" s="14">
        <f t="shared" si="1"/>
        <v>0.2939759036144578</v>
      </c>
      <c r="L15" s="14">
        <f t="shared" si="0"/>
        <v>0.28422370617696169</v>
      </c>
      <c r="M15" s="14">
        <f t="shared" si="0"/>
        <v>0.33908306854289605</v>
      </c>
      <c r="N15" s="14">
        <f t="shared" si="0"/>
        <v>0.36553846153846159</v>
      </c>
    </row>
    <row r="16" spans="2:14" s="12" customFormat="1" ht="15" thickBot="1">
      <c r="B16" s="13" t="s">
        <v>16</v>
      </c>
      <c r="C16" s="15">
        <f t="shared" ref="C16:J16" si="2">SUM(C13:C15)</f>
        <v>11543</v>
      </c>
      <c r="D16" s="15">
        <f t="shared" si="2"/>
        <v>5727</v>
      </c>
      <c r="E16" s="15">
        <f t="shared" si="2"/>
        <v>4914</v>
      </c>
      <c r="F16" s="15">
        <f t="shared" si="2"/>
        <v>3594</v>
      </c>
      <c r="G16" s="15">
        <f t="shared" si="2"/>
        <v>15207</v>
      </c>
      <c r="H16" s="15">
        <f t="shared" si="2"/>
        <v>7778</v>
      </c>
      <c r="I16" s="15">
        <f t="shared" si="2"/>
        <v>5481</v>
      </c>
      <c r="J16" s="15">
        <f t="shared" si="2"/>
        <v>4110</v>
      </c>
      <c r="K16" s="14">
        <f t="shared" si="1"/>
        <v>0.31742181408645931</v>
      </c>
      <c r="L16" s="14">
        <f t="shared" si="1"/>
        <v>0.35812816483324594</v>
      </c>
      <c r="M16" s="14">
        <f t="shared" si="1"/>
        <v>0.11538461538461542</v>
      </c>
      <c r="N16" s="14">
        <f t="shared" si="1"/>
        <v>0.14357262103505852</v>
      </c>
    </row>
    <row r="17" s="12" customFormat="1" ht="16.5" customHeight="1"/>
  </sheetData>
  <mergeCells count="13">
    <mergeCell ref="K10:N10"/>
    <mergeCell ref="C11:D11"/>
    <mergeCell ref="E11:F11"/>
    <mergeCell ref="G11:H11"/>
    <mergeCell ref="I11:J11"/>
    <mergeCell ref="K11:L11"/>
    <mergeCell ref="M11:N11"/>
    <mergeCell ref="B2:G2"/>
    <mergeCell ref="B3:D3"/>
    <mergeCell ref="C5:F5"/>
    <mergeCell ref="G5:J5"/>
    <mergeCell ref="C10:F10"/>
    <mergeCell ref="G10:J10"/>
  </mergeCells>
  <conditionalFormatting sqref="G8:J8 K13:N1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7"/>
  <sheetViews>
    <sheetView workbookViewId="0"/>
  </sheetViews>
  <sheetFormatPr baseColWidth="10" defaultRowHeight="16.5" customHeight="1"/>
  <cols>
    <col min="1" max="1" width="3" style="1" customWidth="1"/>
    <col min="2" max="2" width="33.140625" style="1" customWidth="1"/>
    <col min="3" max="3" width="11.42578125" style="1"/>
    <col min="4" max="11" width="12.85546875" style="1" customWidth="1"/>
    <col min="12" max="16384" width="11.42578125" style="1"/>
  </cols>
  <sheetData>
    <row r="2" spans="2:14" ht="16.5" customHeight="1" thickBot="1">
      <c r="B2" s="22" t="s">
        <v>26</v>
      </c>
      <c r="C2" s="22"/>
      <c r="D2" s="22"/>
      <c r="E2" s="22"/>
      <c r="F2" s="22"/>
      <c r="G2" s="22"/>
    </row>
    <row r="3" spans="2:14" ht="16.5" customHeight="1">
      <c r="B3" s="23" t="s">
        <v>0</v>
      </c>
      <c r="C3" s="23"/>
      <c r="D3" s="24"/>
      <c r="E3" s="18">
        <v>128</v>
      </c>
      <c r="F3" s="8" t="s">
        <v>12</v>
      </c>
      <c r="G3" s="2">
        <f>E3/132</f>
        <v>0.96969696969696972</v>
      </c>
    </row>
    <row r="5" spans="2:14" ht="16.5" customHeight="1" thickBot="1">
      <c r="B5" s="16"/>
      <c r="C5" s="25" t="s">
        <v>6</v>
      </c>
      <c r="D5" s="25"/>
      <c r="E5" s="25"/>
      <c r="F5" s="25"/>
      <c r="G5" s="25" t="s">
        <v>17</v>
      </c>
      <c r="H5" s="25"/>
      <c r="I5" s="25"/>
      <c r="J5" s="26"/>
    </row>
    <row r="6" spans="2:14" ht="16.5" customHeight="1" thickBot="1">
      <c r="B6" s="13" t="s">
        <v>5</v>
      </c>
      <c r="C6" s="9" t="s">
        <v>1</v>
      </c>
      <c r="D6" s="10" t="s">
        <v>2</v>
      </c>
      <c r="E6" s="10" t="s">
        <v>3</v>
      </c>
      <c r="F6" s="10" t="s">
        <v>4</v>
      </c>
      <c r="G6" s="10" t="s">
        <v>1</v>
      </c>
      <c r="H6" s="10" t="s">
        <v>2</v>
      </c>
      <c r="I6" s="10" t="s">
        <v>3</v>
      </c>
      <c r="J6" s="11" t="s">
        <v>4</v>
      </c>
    </row>
    <row r="7" spans="2:14" ht="16.5" customHeight="1" thickBot="1">
      <c r="B7" s="17" t="s">
        <v>27</v>
      </c>
      <c r="C7" s="3">
        <v>13246</v>
      </c>
      <c r="D7" s="4">
        <v>6528</v>
      </c>
      <c r="E7" s="4">
        <v>5447</v>
      </c>
      <c r="F7" s="4">
        <v>3983</v>
      </c>
      <c r="G7" s="6"/>
      <c r="H7" s="6"/>
      <c r="I7" s="6"/>
      <c r="J7" s="7"/>
    </row>
    <row r="8" spans="2:14" ht="16.5" customHeight="1" thickBot="1">
      <c r="B8" s="19" t="s">
        <v>23</v>
      </c>
      <c r="C8" s="3">
        <v>15207</v>
      </c>
      <c r="D8" s="4">
        <v>7778</v>
      </c>
      <c r="E8" s="4">
        <v>5481</v>
      </c>
      <c r="F8" s="4">
        <v>4110</v>
      </c>
      <c r="G8" s="5">
        <f>C8/C7-1</f>
        <v>0.14804469273743015</v>
      </c>
      <c r="H8" s="5">
        <f>D8/D7-1</f>
        <v>0.19148284313725483</v>
      </c>
      <c r="I8" s="5">
        <f>E8/E7-1</f>
        <v>6.241968055810565E-3</v>
      </c>
      <c r="J8" s="5">
        <f>F8/F7-1</f>
        <v>3.1885513432086343E-2</v>
      </c>
    </row>
    <row r="9" spans="2:14" ht="16.5" customHeight="1" thickBot="1"/>
    <row r="10" spans="2:14" s="12" customFormat="1" ht="15" thickBot="1">
      <c r="B10" s="13"/>
      <c r="C10" s="27" t="s">
        <v>28</v>
      </c>
      <c r="D10" s="27"/>
      <c r="E10" s="27"/>
      <c r="F10" s="27"/>
      <c r="G10" s="27" t="s">
        <v>25</v>
      </c>
      <c r="H10" s="27"/>
      <c r="I10" s="27"/>
      <c r="J10" s="27"/>
      <c r="K10" s="27" t="s">
        <v>20</v>
      </c>
      <c r="L10" s="27"/>
      <c r="M10" s="27"/>
      <c r="N10" s="27"/>
    </row>
    <row r="11" spans="2:14" s="12" customFormat="1" ht="15" thickBot="1">
      <c r="B11" s="13"/>
      <c r="C11" s="27" t="s">
        <v>9</v>
      </c>
      <c r="D11" s="27"/>
      <c r="E11" s="27" t="s">
        <v>10</v>
      </c>
      <c r="F11" s="27"/>
      <c r="G11" s="27" t="s">
        <v>9</v>
      </c>
      <c r="H11" s="27"/>
      <c r="I11" s="27" t="s">
        <v>10</v>
      </c>
      <c r="J11" s="27"/>
      <c r="K11" s="27" t="s">
        <v>9</v>
      </c>
      <c r="L11" s="27"/>
      <c r="M11" s="27" t="s">
        <v>10</v>
      </c>
      <c r="N11" s="27"/>
    </row>
    <row r="12" spans="2:14" s="12" customFormat="1" ht="15" thickBot="1">
      <c r="B12" s="13" t="s">
        <v>13</v>
      </c>
      <c r="C12" s="13" t="s">
        <v>7</v>
      </c>
      <c r="D12" s="13" t="s">
        <v>11</v>
      </c>
      <c r="E12" s="13" t="s">
        <v>7</v>
      </c>
      <c r="F12" s="13" t="s">
        <v>11</v>
      </c>
      <c r="G12" s="13" t="s">
        <v>7</v>
      </c>
      <c r="H12" s="13" t="s">
        <v>11</v>
      </c>
      <c r="I12" s="13" t="s">
        <v>7</v>
      </c>
      <c r="J12" s="13" t="s">
        <v>11</v>
      </c>
      <c r="K12" s="13" t="s">
        <v>7</v>
      </c>
      <c r="L12" s="13" t="s">
        <v>11</v>
      </c>
      <c r="M12" s="13" t="s">
        <v>7</v>
      </c>
      <c r="N12" s="13" t="s">
        <v>11</v>
      </c>
    </row>
    <row r="13" spans="2:14" s="12" customFormat="1" ht="15" thickBot="1">
      <c r="B13" s="13" t="s">
        <v>14</v>
      </c>
      <c r="C13" s="15">
        <v>5815</v>
      </c>
      <c r="D13" s="15">
        <v>3034</v>
      </c>
      <c r="E13" s="15">
        <v>2034</v>
      </c>
      <c r="F13" s="15">
        <v>1440</v>
      </c>
      <c r="G13" s="15">
        <v>6732</v>
      </c>
      <c r="H13" s="15">
        <v>3763</v>
      </c>
      <c r="I13" s="15">
        <v>1899</v>
      </c>
      <c r="J13" s="15">
        <v>1417</v>
      </c>
      <c r="K13" s="14">
        <f>G13/C13-1</f>
        <v>0.15769561478933802</v>
      </c>
      <c r="L13" s="14">
        <f t="shared" ref="L13:N15" si="0">H13/D13-1</f>
        <v>0.24027686222808176</v>
      </c>
      <c r="M13" s="14">
        <f t="shared" si="0"/>
        <v>-6.6371681415929196E-2</v>
      </c>
      <c r="N13" s="14">
        <f t="shared" si="0"/>
        <v>-1.5972222222222276E-2</v>
      </c>
    </row>
    <row r="14" spans="2:14" s="12" customFormat="1" ht="15" thickBot="1">
      <c r="B14" s="13" t="s">
        <v>15</v>
      </c>
      <c r="C14" s="15">
        <v>1626</v>
      </c>
      <c r="D14" s="15">
        <v>744</v>
      </c>
      <c r="E14" s="15">
        <v>601</v>
      </c>
      <c r="F14" s="15">
        <v>447</v>
      </c>
      <c r="G14" s="15">
        <v>2031</v>
      </c>
      <c r="H14" s="15">
        <v>938</v>
      </c>
      <c r="I14" s="15">
        <v>632</v>
      </c>
      <c r="J14" s="15">
        <v>474</v>
      </c>
      <c r="K14" s="14">
        <f t="shared" ref="K14:N16" si="1">G14/C14-1</f>
        <v>0.24907749077490782</v>
      </c>
      <c r="L14" s="14">
        <f t="shared" si="0"/>
        <v>0.260752688172043</v>
      </c>
      <c r="M14" s="14">
        <f t="shared" si="0"/>
        <v>5.1580698835274497E-2</v>
      </c>
      <c r="N14" s="14">
        <f t="shared" si="0"/>
        <v>6.0402684563758413E-2</v>
      </c>
    </row>
    <row r="15" spans="2:14" s="12" customFormat="1" ht="15" thickBot="1">
      <c r="B15" s="13" t="s">
        <v>8</v>
      </c>
      <c r="C15" s="15">
        <v>5805</v>
      </c>
      <c r="D15" s="15">
        <v>2750</v>
      </c>
      <c r="E15" s="15">
        <v>2812</v>
      </c>
      <c r="F15" s="15">
        <v>2096</v>
      </c>
      <c r="G15" s="15">
        <v>6444</v>
      </c>
      <c r="H15" s="15">
        <v>3077</v>
      </c>
      <c r="I15" s="15">
        <v>2950</v>
      </c>
      <c r="J15" s="15">
        <v>2219</v>
      </c>
      <c r="K15" s="14">
        <f t="shared" si="1"/>
        <v>0.11007751937984489</v>
      </c>
      <c r="L15" s="14">
        <f t="shared" si="0"/>
        <v>0.11890909090909085</v>
      </c>
      <c r="M15" s="14">
        <f t="shared" si="0"/>
        <v>4.9075391180654293E-2</v>
      </c>
      <c r="N15" s="14">
        <f t="shared" si="0"/>
        <v>5.8683206106870278E-2</v>
      </c>
    </row>
    <row r="16" spans="2:14" s="12" customFormat="1" ht="15" thickBot="1">
      <c r="B16" s="13" t="s">
        <v>16</v>
      </c>
      <c r="C16" s="15">
        <f t="shared" ref="C16:J16" si="2">SUM(C13:C15)</f>
        <v>13246</v>
      </c>
      <c r="D16" s="15">
        <f t="shared" si="2"/>
        <v>6528</v>
      </c>
      <c r="E16" s="15">
        <f t="shared" si="2"/>
        <v>5447</v>
      </c>
      <c r="F16" s="15">
        <f t="shared" si="2"/>
        <v>3983</v>
      </c>
      <c r="G16" s="15">
        <f t="shared" si="2"/>
        <v>15207</v>
      </c>
      <c r="H16" s="15">
        <f t="shared" si="2"/>
        <v>7778</v>
      </c>
      <c r="I16" s="15">
        <f t="shared" si="2"/>
        <v>5481</v>
      </c>
      <c r="J16" s="15">
        <f t="shared" si="2"/>
        <v>4110</v>
      </c>
      <c r="K16" s="14">
        <f t="shared" si="1"/>
        <v>0.14804469273743015</v>
      </c>
      <c r="L16" s="14">
        <f t="shared" si="1"/>
        <v>0.19148284313725483</v>
      </c>
      <c r="M16" s="14">
        <f t="shared" si="1"/>
        <v>6.241968055810565E-3</v>
      </c>
      <c r="N16" s="14">
        <f t="shared" si="1"/>
        <v>3.1885513432086343E-2</v>
      </c>
    </row>
    <row r="17" s="12" customFormat="1" ht="16.5" customHeight="1"/>
  </sheetData>
  <mergeCells count="13">
    <mergeCell ref="K10:N10"/>
    <mergeCell ref="C11:D11"/>
    <mergeCell ref="E11:F11"/>
    <mergeCell ref="G11:H11"/>
    <mergeCell ref="I11:J11"/>
    <mergeCell ref="K11:L11"/>
    <mergeCell ref="M11:N11"/>
    <mergeCell ref="B2:G2"/>
    <mergeCell ref="B3:D3"/>
    <mergeCell ref="C5:F5"/>
    <mergeCell ref="G5:J5"/>
    <mergeCell ref="C10:F10"/>
    <mergeCell ref="G10:J10"/>
  </mergeCells>
  <conditionalFormatting sqref="G8:J8 K13:N16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C.Valenciana por prov. 2021</vt:lpstr>
      <vt:lpstr>C.Valenciana por prov. 2020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Hidalgo</dc:creator>
  <cp:lastModifiedBy>Cristina_Beneyto</cp:lastModifiedBy>
  <cp:lastPrinted>2022-04-12T15:57:45Z</cp:lastPrinted>
  <dcterms:created xsi:type="dcterms:W3CDTF">2020-04-06T13:36:01Z</dcterms:created>
  <dcterms:modified xsi:type="dcterms:W3CDTF">2022-04-12T16:30:44Z</dcterms:modified>
</cp:coreProperties>
</file>